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令和6年度\"/>
    </mc:Choice>
  </mc:AlternateContent>
  <bookViews>
    <workbookView xWindow="0" yWindow="0" windowWidth="20490" windowHeight="6780"/>
  </bookViews>
  <sheets>
    <sheet name="令和6年6月" sheetId="1" r:id="rId1"/>
  </sheets>
  <externalReferences>
    <externalReference r:id="rId2"/>
  </externalReferences>
  <definedNames>
    <definedName name="_xlnm.Print_Area" localSheetId="0">令和6年6月!$A$1:$Q$16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K8" i="1"/>
  <c r="L8" i="1" s="1"/>
  <c r="D8" i="1"/>
  <c r="Q8" i="1" s="1"/>
  <c r="C8" i="1"/>
  <c r="O7" i="1"/>
  <c r="O6" i="1" s="1"/>
  <c r="K7" i="1"/>
  <c r="L7" i="1" s="1"/>
  <c r="D7" i="1"/>
  <c r="Q7" i="1" s="1"/>
  <c r="Q6" i="1" s="1"/>
  <c r="C7" i="1"/>
  <c r="C6" i="1" s="1"/>
  <c r="P6" i="1"/>
  <c r="N6" i="1"/>
  <c r="M6" i="1"/>
  <c r="H6" i="1"/>
  <c r="G6" i="1"/>
  <c r="L6" i="1" s="1"/>
  <c r="F6" i="1"/>
  <c r="E6" i="1"/>
  <c r="D6" i="1" s="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<sst xmlns="http://schemas.openxmlformats.org/spreadsheetml/2006/main" count="33" uniqueCount="31">
  <si>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</si>
  <si>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</si>
  <si>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</si>
  <si>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</si>
  <si>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</si>
  <si>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</si>
  <si>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t>社会動態(5月)</t>
    <phoneticPr fontId="2"/>
  </si>
  <si>
    <t>自然動態(5月)</t>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</si>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</sst>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8">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7" fillId="0" borderId="3" xfId="0" applyNumberFormat="1" applyFont="1" applyBorder="1" applyAlignment="1">
      <alignment horizontal="left" vertical="center" wrapText="1"/>
    </xf>
    <xf numFmtId="179" fontId="7" fillId="0" borderId="48" xfId="0" applyNumberFormat="1" applyFont="1" applyBorder="1" applyAlignment="1">
      <alignment horizontal="left" vertical="center" wrapText="1"/>
    </xf>
    <xf numFmtId="179" fontId="7" fillId="0" borderId="4" xfId="0" applyNumberFormat="1" applyFont="1" applyBorder="1" applyAlignment="1">
      <alignment horizontal="left" vertical="center" wrapText="1"/>
    </xf>
    <xf numFmtId="179" fontId="7" fillId="0" borderId="9" xfId="0" applyNumberFormat="1" applyFont="1" applyBorder="1" applyAlignment="1">
      <alignment horizontal="left" vertical="center" wrapText="1"/>
    </xf>
    <xf numFmtId="179" fontId="7" fillId="0" borderId="0" xfId="0" applyNumberFormat="1" applyFont="1" applyBorder="1" applyAlignment="1">
      <alignment horizontal="left" vertical="center" wrapText="1"/>
    </xf>
    <xf numFmtId="179" fontId="7" fillId="0" borderId="47" xfId="0" applyNumberFormat="1" applyFont="1" applyBorder="1" applyAlignment="1">
      <alignment horizontal="left" vertical="center" wrapText="1"/>
    </xf>
    <xf numFmtId="179" fontId="7" fillId="0" borderId="17" xfId="0" applyNumberFormat="1" applyFont="1" applyBorder="1" applyAlignment="1">
      <alignment horizontal="left" vertical="center" wrapText="1"/>
    </xf>
    <xf numFmtId="179" fontId="7" fillId="0" borderId="1" xfId="0" applyNumberFormat="1" applyFont="1" applyBorder="1" applyAlignment="1">
      <alignment horizontal="left" vertical="center" wrapText="1"/>
    </xf>
    <xf numFmtId="179" fontId="7" fillId="0" borderId="49" xfId="0" applyNumberFormat="1" applyFont="1" applyBorder="1" applyAlignment="1">
      <alignment horizontal="left" vertical="center" wrapText="1"/>
    </xf>
    <xf numFmtId="179" fontId="7"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7">
          <cell r="B7">
            <v>8976</v>
          </cell>
          <cell r="D7">
            <v>23069</v>
          </cell>
        </row>
        <row r="8">
          <cell r="B8">
            <v>2188</v>
          </cell>
          <cell r="D8">
            <v>6787</v>
          </cell>
        </row>
      </sheetData>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N9" sqref="N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45</v>
      </c>
      <c r="N1" s="7" t="s">
        <v>2</v>
      </c>
      <c r="O1" s="7"/>
      <c r="P1" s="7"/>
      <c r="Q1" s="7"/>
    </row>
    <row r="2" spans="1:17" ht="22.5" customHeight="1">
      <c r="A2" s="8"/>
      <c r="B2" s="8"/>
      <c r="C2" s="8"/>
      <c r="D2" s="9"/>
      <c r="E2" s="9"/>
      <c r="F2" s="9"/>
      <c r="G2" s="10"/>
      <c r="H2" s="10"/>
      <c r="I2" s="10"/>
      <c r="J2" s="10"/>
      <c r="K2" s="10"/>
      <c r="L2" s="10"/>
      <c r="M2" s="11"/>
      <c r="N2" s="12">
        <v>45444</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11160</v>
      </c>
      <c r="C6" s="41">
        <f>SUM(C7:C8)</f>
        <v>-4</v>
      </c>
      <c r="D6" s="42">
        <f>SUM(E6:F6)</f>
        <v>29839</v>
      </c>
      <c r="E6" s="43">
        <f>SUM(E7:E8)</f>
        <v>14818</v>
      </c>
      <c r="F6" s="44">
        <f>SUM(F7:F8)</f>
        <v>15021</v>
      </c>
      <c r="G6" s="42">
        <f>SUM(G7:G8)</f>
        <v>63</v>
      </c>
      <c r="H6" s="44">
        <f>SUM(H7:H8)</f>
        <v>64</v>
      </c>
      <c r="I6" s="45" t="s">
        <v>25</v>
      </c>
      <c r="J6" s="45" t="s">
        <v>25</v>
      </c>
      <c r="K6" s="45" t="s">
        <v>25</v>
      </c>
      <c r="L6" s="41">
        <f>G6-SUM(H6,K6)</f>
        <v>-1</v>
      </c>
      <c r="M6" s="42">
        <f>SUM(M7:M8)</f>
        <v>17</v>
      </c>
      <c r="N6" s="44">
        <f>SUM(N7:N8)</f>
        <v>33</v>
      </c>
      <c r="O6" s="41">
        <f>SUM(O7:O8)</f>
        <v>-16</v>
      </c>
      <c r="P6" s="46">
        <f>SUM(P7:P8)</f>
        <v>0</v>
      </c>
      <c r="Q6" s="47">
        <f>SUM(Q7:Q8)</f>
        <v>-17</v>
      </c>
    </row>
    <row r="7" spans="1:17" ht="24.75" customHeight="1">
      <c r="A7" s="48" t="s">
        <v>26</v>
      </c>
      <c r="B7" s="49">
        <v>8975</v>
      </c>
      <c r="C7" s="50">
        <f>B7-[1]令和6年5月!B7</f>
        <v>-1</v>
      </c>
      <c r="D7" s="51">
        <f>SUM(E7:F7)</f>
        <v>23061</v>
      </c>
      <c r="E7" s="51">
        <v>11481</v>
      </c>
      <c r="F7" s="52">
        <v>11580</v>
      </c>
      <c r="G7" s="53">
        <v>58</v>
      </c>
      <c r="H7" s="52">
        <v>54</v>
      </c>
      <c r="I7" s="54">
        <v>2</v>
      </c>
      <c r="J7" s="54">
        <v>4</v>
      </c>
      <c r="K7" s="55">
        <f>I7-J7</f>
        <v>-2</v>
      </c>
      <c r="L7" s="56">
        <f>SUM(G7,K7)-H7</f>
        <v>2</v>
      </c>
      <c r="M7" s="53">
        <v>15</v>
      </c>
      <c r="N7" s="52">
        <v>25</v>
      </c>
      <c r="O7" s="57">
        <f>M7-N7</f>
        <v>-10</v>
      </c>
      <c r="P7" s="58">
        <v>0</v>
      </c>
      <c r="Q7" s="59">
        <f>D7-[1]令和6年5月!D7</f>
        <v>-8</v>
      </c>
    </row>
    <row r="8" spans="1:17" ht="24.75" customHeight="1">
      <c r="A8" s="60" t="s">
        <v>27</v>
      </c>
      <c r="B8" s="61">
        <v>2185</v>
      </c>
      <c r="C8" s="62">
        <f>B8-[1]令和6年5月!B8</f>
        <v>-3</v>
      </c>
      <c r="D8" s="63">
        <f>SUM(E8:F8)</f>
        <v>6778</v>
      </c>
      <c r="E8" s="63">
        <v>3337</v>
      </c>
      <c r="F8" s="64">
        <v>3441</v>
      </c>
      <c r="G8" s="65">
        <v>5</v>
      </c>
      <c r="H8" s="64">
        <v>10</v>
      </c>
      <c r="I8" s="66">
        <v>4</v>
      </c>
      <c r="J8" s="67">
        <v>2</v>
      </c>
      <c r="K8" s="64">
        <f>I8-J8</f>
        <v>2</v>
      </c>
      <c r="L8" s="62">
        <f>SUM(G8,K8)-H8</f>
        <v>-3</v>
      </c>
      <c r="M8" s="65">
        <v>2</v>
      </c>
      <c r="N8" s="64">
        <v>8</v>
      </c>
      <c r="O8" s="68">
        <f>M8-N8</f>
        <v>-6</v>
      </c>
      <c r="P8" s="69">
        <v>0</v>
      </c>
      <c r="Q8" s="47">
        <f>D8-[1]令和6年5月!D8</f>
        <v>-9</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令和6年6月</vt:lpstr>
      <vt:lpstr>令和6年6月!Print_Area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2024-06-06T05:44:41Z</dcterms:created>
  <dcterms:modified xsi:type="dcterms:W3CDTF">2024-06-06T05:45:53Z</dcterms:modified>
</cp:coreProperties>
</file>